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Тематическое меню\"/>
    </mc:Choice>
  </mc:AlternateContent>
  <bookViews>
    <workbookView xWindow="0" yWindow="0" windowWidth="28800" windowHeight="12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6" i="1" l="1"/>
  <c r="L197" i="1" s="1"/>
  <c r="L185" i="1"/>
  <c r="L176" i="1"/>
  <c r="L166" i="1"/>
  <c r="L157" i="1"/>
  <c r="L146" i="1"/>
  <c r="L137" i="1"/>
  <c r="L127" i="1"/>
  <c r="L118" i="1"/>
  <c r="L108" i="1"/>
  <c r="L99" i="1"/>
  <c r="L89" i="1"/>
  <c r="L100" i="1" s="1"/>
  <c r="L80" i="1"/>
  <c r="L70" i="1"/>
  <c r="L61" i="1"/>
  <c r="L51" i="1"/>
  <c r="L62" i="1" s="1"/>
  <c r="L42" i="1"/>
  <c r="L32" i="1"/>
  <c r="L43" i="1" s="1"/>
  <c r="L23" i="1"/>
  <c r="L13" i="1"/>
  <c r="A109" i="1"/>
  <c r="B197" i="1"/>
  <c r="A197" i="1"/>
  <c r="J196" i="1"/>
  <c r="I196" i="1"/>
  <c r="H196" i="1"/>
  <c r="G196" i="1"/>
  <c r="F196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7" i="1"/>
  <c r="A147" i="1"/>
  <c r="J146" i="1"/>
  <c r="I146" i="1"/>
  <c r="I158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81" i="1" l="1"/>
  <c r="L24" i="1"/>
  <c r="L138" i="1"/>
  <c r="L177" i="1"/>
  <c r="L119" i="1"/>
  <c r="L81" i="1"/>
  <c r="J158" i="1"/>
  <c r="J62" i="1"/>
  <c r="H81" i="1"/>
  <c r="F100" i="1"/>
  <c r="L158" i="1"/>
  <c r="G62" i="1"/>
  <c r="I81" i="1"/>
  <c r="F62" i="1"/>
  <c r="G158" i="1"/>
  <c r="G197" i="1"/>
  <c r="J197" i="1"/>
  <c r="I197" i="1"/>
  <c r="H197" i="1"/>
  <c r="I177" i="1"/>
  <c r="H177" i="1"/>
  <c r="G177" i="1"/>
  <c r="J177" i="1"/>
  <c r="J138" i="1"/>
  <c r="I138" i="1"/>
  <c r="H138" i="1"/>
  <c r="G138" i="1"/>
  <c r="J119" i="1"/>
  <c r="H119" i="1"/>
  <c r="G119" i="1"/>
  <c r="I119" i="1"/>
  <c r="H62" i="1"/>
  <c r="J100" i="1"/>
  <c r="I100" i="1"/>
  <c r="H100" i="1"/>
  <c r="G100" i="1"/>
  <c r="J81" i="1"/>
  <c r="H43" i="1"/>
  <c r="J43" i="1"/>
  <c r="I43" i="1"/>
  <c r="G43" i="1"/>
  <c r="F43" i="1"/>
  <c r="H158" i="1"/>
  <c r="F119" i="1"/>
  <c r="F138" i="1"/>
  <c r="F158" i="1"/>
  <c r="F177" i="1"/>
  <c r="F197" i="1"/>
  <c r="I24" i="1"/>
  <c r="F24" i="1"/>
  <c r="J24" i="1"/>
  <c r="H24" i="1"/>
  <c r="G24" i="1"/>
  <c r="L198" i="1" l="1"/>
  <c r="H198" i="1"/>
  <c r="I198" i="1"/>
  <c r="J198" i="1"/>
  <c r="G198" i="1"/>
  <c r="F198" i="1"/>
</calcChain>
</file>

<file path=xl/sharedStrings.xml><?xml version="1.0" encoding="utf-8"?>
<sst xmlns="http://schemas.openxmlformats.org/spreadsheetml/2006/main" count="275" uniqueCount="91">
  <si>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</si>
  <si>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</si>
  <si>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</si>
  <si>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</si>
  <si>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</si>
  <si>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</si>
  <si>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</si>
  <si>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</si>
  <si>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</si>
  <si>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</si>
  <si>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</si>
  <si>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</si>
  <si>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</si>
  <si>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</si>
  <si>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</si>
  <si>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</si>
  <si>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</si>
  <si>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</si>
  <si>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</si>
  <si>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</si>
  <si>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</si>
  <si>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</si>
  <si>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</si>
  <si>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</si>
  <si>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</si>
  <si>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</si>
  <si>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</si>
  <si>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</si>
  <si>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</si>
  <si>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</si>
  <si>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</si>
  <si>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</si>
  <si>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</si>
  <si>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</si>
  <si>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</si>
  <si>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</si>
  <si>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</si>
  <si>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</si>
  <si>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</si>
  <si>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</si>
  <si>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Мальвова Надежда Алексеевна</t>
  </si>
  <si>
    <t>МКОУ " Кондровская     СОШ № 1 "</t>
  </si>
  <si>
    <t xml:space="preserve">Рассольник с мясом кур со сметаной </t>
  </si>
  <si>
    <t>Блины п/ф с джемом</t>
  </si>
  <si>
    <t xml:space="preserve">Хлеб ржаной </t>
  </si>
  <si>
    <t xml:space="preserve">Какао с молоком </t>
  </si>
  <si>
    <t xml:space="preserve">сладости </t>
  </si>
  <si>
    <t xml:space="preserve">Шоколад Аленка </t>
  </si>
  <si>
    <t>Йогурт</t>
  </si>
  <si>
    <t xml:space="preserve">Щи с мясом кур со сметаной </t>
  </si>
  <si>
    <t xml:space="preserve">Макароны отварные с маслом сливочным </t>
  </si>
  <si>
    <t>Котлета из мяса</t>
  </si>
  <si>
    <t xml:space="preserve">Компот их сухофруктов </t>
  </si>
  <si>
    <t xml:space="preserve">Кондитерское изделие </t>
  </si>
  <si>
    <t>Горошек  порционно (консервированный)</t>
  </si>
  <si>
    <t>Овощи свежие в нарезке</t>
  </si>
  <si>
    <t xml:space="preserve">Суп с макаронами и с мясом кур </t>
  </si>
  <si>
    <t xml:space="preserve">Каша гречневая </t>
  </si>
  <si>
    <t xml:space="preserve">Чай с сахаром </t>
  </si>
  <si>
    <t xml:space="preserve">Сок фруктовый </t>
  </si>
  <si>
    <t xml:space="preserve">Печенье </t>
  </si>
  <si>
    <t>Мясо птицы (голень отварная)</t>
  </si>
  <si>
    <t xml:space="preserve">Суп гороховый с мясом кур </t>
  </si>
  <si>
    <t>Плов из филе птицы</t>
  </si>
  <si>
    <t xml:space="preserve">Салат из свеклы </t>
  </si>
  <si>
    <t xml:space="preserve">Суп с крупой и с мясом кур </t>
  </si>
  <si>
    <t xml:space="preserve">Котлеты рыбные </t>
  </si>
  <si>
    <t xml:space="preserve">Картофельное пюре с маслом сливочным </t>
  </si>
  <si>
    <t>Шоколад Аленка</t>
  </si>
  <si>
    <t xml:space="preserve">Суп картофельный с рыбой </t>
  </si>
  <si>
    <t xml:space="preserve">Гуляш из мякоти птицы с соусом </t>
  </si>
  <si>
    <t xml:space="preserve">Йогурт </t>
  </si>
  <si>
    <t xml:space="preserve">Салат из моркови </t>
  </si>
  <si>
    <t>Суп овощной с мясом кур</t>
  </si>
  <si>
    <t>Печень тущенная с морковью (суфле)</t>
  </si>
  <si>
    <t xml:space="preserve">Рис отварной с маслом сливочным </t>
  </si>
  <si>
    <t xml:space="preserve">Салат из капусты и моркови с маслом растительным </t>
  </si>
  <si>
    <t xml:space="preserve">Борщ с мясом кур со сметаной </t>
  </si>
  <si>
    <t>сладости</t>
  </si>
  <si>
    <t xml:space="preserve">Солянка мясная </t>
  </si>
  <si>
    <t xml:space="preserve">Запеканка творожная со сгущенкой </t>
  </si>
  <si>
    <t xml:space="preserve">Хлеб пшеничный </t>
  </si>
  <si>
    <t>Кисель</t>
  </si>
  <si>
    <t>Сыр порционно</t>
  </si>
  <si>
    <t xml:space="preserve">горячий напиток </t>
  </si>
  <si>
    <t xml:space="preserve">гор. напиток </t>
  </si>
  <si>
    <t>гор. напиток</t>
  </si>
  <si>
    <t xml:space="preserve">гор.  напиток </t>
  </si>
  <si>
    <t xml:space="preserve">мол. продукция </t>
  </si>
  <si>
    <t>мол. продукция</t>
  </si>
  <si>
    <t xml:space="preserve">мол.продукция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</si>
</sst>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8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D99" sqref="D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4.855468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80</v>
      </c>
      <c r="G14" s="43">
        <v>2</v>
      </c>
      <c r="H14" s="43">
        <v>1</v>
      </c>
      <c r="I14" s="43">
        <v>4</v>
      </c>
      <c r="J14" s="43">
        <v>51</v>
      </c>
      <c r="K14" s="44"/>
      <c r="L14" s="43">
        <v>90</v>
      </c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2</v>
      </c>
      <c r="H15" s="43">
        <v>4</v>
      </c>
      <c r="I15" s="43">
        <v>7</v>
      </c>
      <c r="J15" s="43">
        <v>127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100</v>
      </c>
      <c r="G16" s="43">
        <v>5</v>
      </c>
      <c r="H16" s="43">
        <v>9</v>
      </c>
      <c r="I16" s="43">
        <v>21</v>
      </c>
      <c r="J16" s="43">
        <v>182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7</v>
      </c>
      <c r="H17" s="43">
        <v>9</v>
      </c>
      <c r="I17" s="43">
        <v>26</v>
      </c>
      <c r="J17" s="43">
        <v>211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50</v>
      </c>
      <c r="G20" s="43">
        <v>2</v>
      </c>
      <c r="H20" s="43">
        <v>1</v>
      </c>
      <c r="I20" s="43">
        <v>10</v>
      </c>
      <c r="J20" s="43">
        <v>52</v>
      </c>
      <c r="K20" s="44"/>
      <c r="L20" s="43"/>
    </row>
    <row r="21" spans="1:12" ht="15" x14ac:dyDescent="0.25">
      <c r="A21" s="23"/>
      <c r="B21" s="15"/>
      <c r="C21" s="11"/>
      <c r="D21" s="6" t="s">
        <v>46</v>
      </c>
      <c r="E21" s="42" t="s">
        <v>53</v>
      </c>
      <c r="F21" s="43">
        <v>75</v>
      </c>
      <c r="G21" s="43">
        <v>1</v>
      </c>
      <c r="H21" s="43">
        <v>1</v>
      </c>
      <c r="I21" s="43">
        <v>21</v>
      </c>
      <c r="J21" s="43">
        <v>91</v>
      </c>
      <c r="K21" s="44"/>
      <c r="L21" s="43"/>
    </row>
    <row r="22" spans="1:12" ht="15" x14ac:dyDescent="0.25">
      <c r="A22" s="23"/>
      <c r="B22" s="15"/>
      <c r="C22" s="11"/>
      <c r="D22" s="6" t="s">
        <v>86</v>
      </c>
      <c r="E22" s="42" t="s">
        <v>52</v>
      </c>
      <c r="F22" s="43">
        <v>200</v>
      </c>
      <c r="G22" s="43">
        <v>2</v>
      </c>
      <c r="H22" s="43">
        <v>1</v>
      </c>
      <c r="I22" s="43">
        <v>33</v>
      </c>
      <c r="J22" s="43">
        <v>135</v>
      </c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905</v>
      </c>
      <c r="G23" s="19">
        <f t="shared" ref="G23:J23" si="2">SUM(G14:G22)</f>
        <v>21</v>
      </c>
      <c r="H23" s="19">
        <f t="shared" si="2"/>
        <v>26</v>
      </c>
      <c r="I23" s="19">
        <f t="shared" si="2"/>
        <v>122</v>
      </c>
      <c r="J23" s="19">
        <f t="shared" si="2"/>
        <v>849</v>
      </c>
      <c r="K23" s="25"/>
      <c r="L23" s="19">
        <f t="shared" ref="L23" si="3">SUM(L14:L22)</f>
        <v>90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905</v>
      </c>
      <c r="G24" s="32">
        <f t="shared" ref="G24:J24" si="4">G13+G23</f>
        <v>21</v>
      </c>
      <c r="H24" s="32">
        <f t="shared" si="4"/>
        <v>26</v>
      </c>
      <c r="I24" s="32">
        <f t="shared" si="4"/>
        <v>122</v>
      </c>
      <c r="J24" s="32">
        <f t="shared" si="4"/>
        <v>849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80</v>
      </c>
      <c r="G33" s="43">
        <v>2</v>
      </c>
      <c r="H33" s="43">
        <v>6</v>
      </c>
      <c r="I33" s="43">
        <v>13</v>
      </c>
      <c r="J33" s="43">
        <v>104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2</v>
      </c>
      <c r="H34" s="43">
        <v>2</v>
      </c>
      <c r="I34" s="43">
        <v>17</v>
      </c>
      <c r="J34" s="43">
        <v>193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>
        <v>100</v>
      </c>
      <c r="G35" s="43">
        <v>5</v>
      </c>
      <c r="H35" s="43">
        <v>9</v>
      </c>
      <c r="I35" s="43">
        <v>21</v>
      </c>
      <c r="J35" s="43">
        <v>182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9</v>
      </c>
      <c r="H36" s="43">
        <v>7</v>
      </c>
      <c r="I36" s="43">
        <v>38</v>
      </c>
      <c r="J36" s="43">
        <v>246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1</v>
      </c>
      <c r="H37" s="43">
        <v>1</v>
      </c>
      <c r="I37" s="43">
        <v>20</v>
      </c>
      <c r="J37" s="43">
        <v>87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50</v>
      </c>
      <c r="G39" s="43">
        <v>2</v>
      </c>
      <c r="H39" s="43">
        <v>1</v>
      </c>
      <c r="I39" s="43">
        <v>10</v>
      </c>
      <c r="J39" s="43">
        <v>52</v>
      </c>
      <c r="K39" s="44"/>
      <c r="L39" s="43"/>
    </row>
    <row r="40" spans="1:12" ht="15" x14ac:dyDescent="0.25">
      <c r="A40" s="14"/>
      <c r="B40" s="15"/>
      <c r="C40" s="11"/>
      <c r="D40" s="6" t="s">
        <v>85</v>
      </c>
      <c r="E40" s="42" t="s">
        <v>58</v>
      </c>
      <c r="F40" s="43">
        <v>200</v>
      </c>
      <c r="G40" s="43">
        <v>1</v>
      </c>
      <c r="H40" s="43">
        <v>0</v>
      </c>
      <c r="I40" s="43">
        <v>15</v>
      </c>
      <c r="J40" s="43">
        <v>62</v>
      </c>
      <c r="K40" s="44"/>
      <c r="L40" s="43"/>
    </row>
    <row r="41" spans="1:12" ht="15" x14ac:dyDescent="0.25">
      <c r="A41" s="14"/>
      <c r="B41" s="15"/>
      <c r="C41" s="11"/>
      <c r="D41" s="6" t="s">
        <v>46</v>
      </c>
      <c r="E41" s="42" t="s">
        <v>60</v>
      </c>
      <c r="F41" s="43">
        <v>30</v>
      </c>
      <c r="G41" s="43">
        <v>1</v>
      </c>
      <c r="H41" s="43">
        <v>6</v>
      </c>
      <c r="I41" s="43">
        <v>19</v>
      </c>
      <c r="J41" s="43">
        <v>26</v>
      </c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1060</v>
      </c>
      <c r="G42" s="19">
        <f t="shared" ref="G42" si="10">SUM(G33:G41)</f>
        <v>23</v>
      </c>
      <c r="H42" s="19">
        <f t="shared" ref="H42" si="11">SUM(H33:H41)</f>
        <v>32</v>
      </c>
      <c r="I42" s="19">
        <f t="shared" ref="I42" si="12">SUM(I33:I41)</f>
        <v>153</v>
      </c>
      <c r="J42" s="19">
        <f t="shared" ref="J42:L42" si="13">SUM(J33:J41)</f>
        <v>952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1060</v>
      </c>
      <c r="G43" s="32">
        <f t="shared" ref="G43" si="14">G32+G42</f>
        <v>23</v>
      </c>
      <c r="H43" s="32">
        <f t="shared" ref="H43" si="15">H32+H42</f>
        <v>32</v>
      </c>
      <c r="I43" s="32">
        <f t="shared" ref="I43" si="16">I32+I42</f>
        <v>153</v>
      </c>
      <c r="J43" s="32">
        <f t="shared" ref="J43:L43" si="17">J32+J42</f>
        <v>952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80</v>
      </c>
      <c r="G52" s="43">
        <v>2</v>
      </c>
      <c r="H52" s="43">
        <v>6</v>
      </c>
      <c r="I52" s="43">
        <v>13</v>
      </c>
      <c r="J52" s="43">
        <v>104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250</v>
      </c>
      <c r="G53" s="43">
        <v>6</v>
      </c>
      <c r="H53" s="43">
        <v>3</v>
      </c>
      <c r="I53" s="43">
        <v>19</v>
      </c>
      <c r="J53" s="43">
        <v>126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200</v>
      </c>
      <c r="G54" s="43">
        <v>18</v>
      </c>
      <c r="H54" s="43">
        <v>23</v>
      </c>
      <c r="I54" s="43">
        <v>41</v>
      </c>
      <c r="J54" s="43">
        <v>353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1</v>
      </c>
      <c r="H56" s="43">
        <v>0</v>
      </c>
      <c r="I56" s="43">
        <v>20</v>
      </c>
      <c r="J56" s="43">
        <v>87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50</v>
      </c>
      <c r="G58" s="43">
        <v>2</v>
      </c>
      <c r="H58" s="43">
        <v>1</v>
      </c>
      <c r="I58" s="43">
        <v>10</v>
      </c>
      <c r="J58" s="43">
        <v>52</v>
      </c>
      <c r="K58" s="44"/>
      <c r="L58" s="43"/>
    </row>
    <row r="59" spans="1:12" ht="15" x14ac:dyDescent="0.25">
      <c r="A59" s="23"/>
      <c r="B59" s="15"/>
      <c r="C59" s="11"/>
      <c r="D59" s="6" t="s">
        <v>85</v>
      </c>
      <c r="E59" s="42" t="s">
        <v>45</v>
      </c>
      <c r="F59" s="43">
        <v>200</v>
      </c>
      <c r="G59" s="43">
        <v>4</v>
      </c>
      <c r="H59" s="43">
        <v>4</v>
      </c>
      <c r="I59" s="43">
        <v>25</v>
      </c>
      <c r="J59" s="43">
        <v>147</v>
      </c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980</v>
      </c>
      <c r="G61" s="19">
        <f t="shared" ref="G61" si="22">SUM(G52:G60)</f>
        <v>33</v>
      </c>
      <c r="H61" s="19">
        <f t="shared" ref="H61" si="23">SUM(H52:H60)</f>
        <v>37</v>
      </c>
      <c r="I61" s="19">
        <f t="shared" ref="I61" si="24">SUM(I52:I60)</f>
        <v>128</v>
      </c>
      <c r="J61" s="19">
        <f t="shared" ref="J61:L61" si="25">SUM(J52:J60)</f>
        <v>869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980</v>
      </c>
      <c r="G62" s="32">
        <f t="shared" ref="G62" si="26">G51+G61</f>
        <v>33</v>
      </c>
      <c r="H62" s="32">
        <f t="shared" ref="H62" si="27">H51+H61</f>
        <v>37</v>
      </c>
      <c r="I62" s="32">
        <f t="shared" ref="I62" si="28">I51+I61</f>
        <v>128</v>
      </c>
      <c r="J62" s="32">
        <f t="shared" ref="J62:L62" si="29">J51+J61</f>
        <v>869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80</v>
      </c>
      <c r="G71" s="43">
        <v>2</v>
      </c>
      <c r="H71" s="43">
        <v>6</v>
      </c>
      <c r="I71" s="43">
        <v>13</v>
      </c>
      <c r="J71" s="43">
        <v>104</v>
      </c>
      <c r="K71" s="44"/>
      <c r="L71" s="43">
        <v>90</v>
      </c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>
        <v>250</v>
      </c>
      <c r="G72" s="43">
        <v>2</v>
      </c>
      <c r="H72" s="43">
        <v>2</v>
      </c>
      <c r="I72" s="43">
        <v>8</v>
      </c>
      <c r="J72" s="43">
        <v>117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100</v>
      </c>
      <c r="G73" s="43">
        <v>15</v>
      </c>
      <c r="H73" s="43">
        <v>7</v>
      </c>
      <c r="I73" s="43">
        <v>20</v>
      </c>
      <c r="J73" s="43">
        <v>201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150</v>
      </c>
      <c r="G74" s="43">
        <v>4</v>
      </c>
      <c r="H74" s="43">
        <v>5</v>
      </c>
      <c r="I74" s="43">
        <v>22</v>
      </c>
      <c r="J74" s="43">
        <v>148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50</v>
      </c>
      <c r="G77" s="43">
        <v>2</v>
      </c>
      <c r="H77" s="43">
        <v>1</v>
      </c>
      <c r="I77" s="43">
        <v>10</v>
      </c>
      <c r="J77" s="43">
        <v>52</v>
      </c>
      <c r="K77" s="44"/>
      <c r="L77" s="43"/>
    </row>
    <row r="78" spans="1:12" ht="15" x14ac:dyDescent="0.25">
      <c r="A78" s="23"/>
      <c r="B78" s="15"/>
      <c r="C78" s="11"/>
      <c r="D78" s="6" t="s">
        <v>46</v>
      </c>
      <c r="E78" s="42" t="s">
        <v>68</v>
      </c>
      <c r="F78" s="43">
        <v>15</v>
      </c>
      <c r="G78" s="43">
        <v>1</v>
      </c>
      <c r="H78" s="43">
        <v>5</v>
      </c>
      <c r="I78" s="43">
        <v>9</v>
      </c>
      <c r="J78" s="43">
        <v>71</v>
      </c>
      <c r="K78" s="44"/>
      <c r="L78" s="43"/>
    </row>
    <row r="79" spans="1:12" ht="15" x14ac:dyDescent="0.25">
      <c r="A79" s="23"/>
      <c r="B79" s="15"/>
      <c r="C79" s="11"/>
      <c r="D79" s="6" t="s">
        <v>85</v>
      </c>
      <c r="E79" s="42" t="s">
        <v>58</v>
      </c>
      <c r="F79" s="43">
        <v>200</v>
      </c>
      <c r="G79" s="43">
        <v>1</v>
      </c>
      <c r="H79" s="43">
        <v>0</v>
      </c>
      <c r="I79" s="43">
        <v>15</v>
      </c>
      <c r="J79" s="43">
        <v>62</v>
      </c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845</v>
      </c>
      <c r="G80" s="19">
        <f t="shared" ref="G80" si="34">SUM(G71:G79)</f>
        <v>27</v>
      </c>
      <c r="H80" s="19">
        <f t="shared" ref="H80" si="35">SUM(H71:H79)</f>
        <v>26</v>
      </c>
      <c r="I80" s="19">
        <f t="shared" ref="I80" si="36">SUM(I71:I79)</f>
        <v>97</v>
      </c>
      <c r="J80" s="19">
        <f t="shared" ref="J80:L80" si="37">SUM(J71:J79)</f>
        <v>755</v>
      </c>
      <c r="K80" s="25"/>
      <c r="L80" s="19">
        <f t="shared" si="37"/>
        <v>90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845</v>
      </c>
      <c r="G81" s="32">
        <f t="shared" ref="G81" si="38">G70+G80</f>
        <v>27</v>
      </c>
      <c r="H81" s="32">
        <f t="shared" ref="H81" si="39">H70+H80</f>
        <v>26</v>
      </c>
      <c r="I81" s="32">
        <f t="shared" ref="I81" si="40">I70+I80</f>
        <v>97</v>
      </c>
      <c r="J81" s="32">
        <f t="shared" ref="J81:L81" si="41">J70+J80</f>
        <v>755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55</v>
      </c>
      <c r="F90" s="43">
        <v>80</v>
      </c>
      <c r="G90" s="43">
        <v>2</v>
      </c>
      <c r="H90" s="43">
        <v>6</v>
      </c>
      <c r="I90" s="43">
        <v>13</v>
      </c>
      <c r="J90" s="43">
        <v>104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69</v>
      </c>
      <c r="F91" s="43">
        <v>250</v>
      </c>
      <c r="G91" s="43">
        <v>2</v>
      </c>
      <c r="H91" s="43">
        <v>2</v>
      </c>
      <c r="I91" s="43">
        <v>15</v>
      </c>
      <c r="J91" s="43">
        <v>176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150</v>
      </c>
      <c r="G92" s="43">
        <v>19</v>
      </c>
      <c r="H92" s="43">
        <v>23</v>
      </c>
      <c r="I92" s="43">
        <v>4</v>
      </c>
      <c r="J92" s="43">
        <v>296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50</v>
      </c>
      <c r="F93" s="43">
        <v>150</v>
      </c>
      <c r="G93" s="43">
        <v>7</v>
      </c>
      <c r="H93" s="43">
        <v>9</v>
      </c>
      <c r="I93" s="43">
        <v>26</v>
      </c>
      <c r="J93" s="43">
        <v>211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50</v>
      </c>
      <c r="G96" s="43">
        <v>2</v>
      </c>
      <c r="H96" s="43">
        <v>1</v>
      </c>
      <c r="I96" s="43">
        <v>10</v>
      </c>
      <c r="J96" s="43">
        <v>52</v>
      </c>
      <c r="K96" s="44"/>
      <c r="L96" s="43"/>
    </row>
    <row r="97" spans="1:12" ht="15" x14ac:dyDescent="0.25">
      <c r="A97" s="23"/>
      <c r="B97" s="15"/>
      <c r="C97" s="11"/>
      <c r="D97" s="6" t="s">
        <v>90</v>
      </c>
      <c r="E97" s="42" t="s">
        <v>71</v>
      </c>
      <c r="F97" s="43">
        <v>95</v>
      </c>
      <c r="G97" s="43">
        <v>2</v>
      </c>
      <c r="H97" s="43">
        <v>3</v>
      </c>
      <c r="I97" s="43">
        <v>16</v>
      </c>
      <c r="J97" s="43">
        <v>20</v>
      </c>
      <c r="K97" s="44"/>
      <c r="L97" s="43"/>
    </row>
    <row r="98" spans="1:12" ht="15" x14ac:dyDescent="0.25">
      <c r="A98" s="23"/>
      <c r="B98" s="15"/>
      <c r="C98" s="11"/>
      <c r="D98" s="6" t="s">
        <v>85</v>
      </c>
      <c r="E98" s="42" t="s">
        <v>52</v>
      </c>
      <c r="F98" s="43">
        <v>200</v>
      </c>
      <c r="G98" s="43">
        <v>2</v>
      </c>
      <c r="H98" s="43">
        <v>1</v>
      </c>
      <c r="I98" s="43">
        <v>33</v>
      </c>
      <c r="J98" s="43">
        <v>135</v>
      </c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975</v>
      </c>
      <c r="G99" s="19">
        <f t="shared" ref="G99" si="46">SUM(G90:G98)</f>
        <v>36</v>
      </c>
      <c r="H99" s="19">
        <f t="shared" ref="H99" si="47">SUM(H90:H98)</f>
        <v>45</v>
      </c>
      <c r="I99" s="19">
        <f t="shared" ref="I99" si="48">SUM(I90:I98)</f>
        <v>117</v>
      </c>
      <c r="J99" s="19">
        <f t="shared" ref="J99:L99" si="49">SUM(J90:J98)</f>
        <v>994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975</v>
      </c>
      <c r="G100" s="32">
        <f t="shared" ref="G100" si="50">G89+G99</f>
        <v>36</v>
      </c>
      <c r="H100" s="32">
        <f t="shared" ref="H100" si="51">H89+H99</f>
        <v>45</v>
      </c>
      <c r="I100" s="32">
        <f t="shared" ref="I100" si="52">I89+I99</f>
        <v>117</v>
      </c>
      <c r="J100" s="32">
        <f t="shared" ref="J100:L100" si="53">J89+J99</f>
        <v>994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72</v>
      </c>
      <c r="F109" s="43">
        <v>80</v>
      </c>
      <c r="G109" s="43">
        <v>2</v>
      </c>
      <c r="H109" s="43">
        <v>6</v>
      </c>
      <c r="I109" s="43">
        <v>13</v>
      </c>
      <c r="J109" s="43">
        <v>104</v>
      </c>
      <c r="K109" s="44"/>
      <c r="L109" s="43">
        <v>90</v>
      </c>
    </row>
    <row r="110" spans="1:12" ht="15" x14ac:dyDescent="0.25">
      <c r="A110" s="23"/>
      <c r="B110" s="15"/>
      <c r="C110" s="11"/>
      <c r="D110" s="7" t="s">
        <v>27</v>
      </c>
      <c r="E110" s="42" t="s">
        <v>73</v>
      </c>
      <c r="F110" s="43">
        <v>250</v>
      </c>
      <c r="G110" s="43">
        <v>2</v>
      </c>
      <c r="H110" s="43">
        <v>3</v>
      </c>
      <c r="I110" s="43">
        <v>9</v>
      </c>
      <c r="J110" s="43">
        <v>144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74</v>
      </c>
      <c r="F111" s="43">
        <v>150</v>
      </c>
      <c r="G111" s="43">
        <v>14</v>
      </c>
      <c r="H111" s="43">
        <v>11</v>
      </c>
      <c r="I111" s="43">
        <v>8</v>
      </c>
      <c r="J111" s="43">
        <v>190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75</v>
      </c>
      <c r="F112" s="43">
        <v>150</v>
      </c>
      <c r="G112" s="43">
        <v>7</v>
      </c>
      <c r="H112" s="43">
        <v>9</v>
      </c>
      <c r="I112" s="43">
        <v>26</v>
      </c>
      <c r="J112" s="43">
        <v>211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50</v>
      </c>
      <c r="G115" s="43">
        <v>2</v>
      </c>
      <c r="H115" s="43">
        <v>1</v>
      </c>
      <c r="I115" s="43">
        <v>10</v>
      </c>
      <c r="J115" s="43">
        <v>52</v>
      </c>
      <c r="K115" s="44"/>
      <c r="L115" s="43"/>
    </row>
    <row r="116" spans="1:12" ht="15" x14ac:dyDescent="0.25">
      <c r="A116" s="23"/>
      <c r="B116" s="15"/>
      <c r="C116" s="11"/>
      <c r="D116" s="6" t="s">
        <v>46</v>
      </c>
      <c r="E116" s="42" t="s">
        <v>60</v>
      </c>
      <c r="F116" s="43">
        <v>30</v>
      </c>
      <c r="G116" s="43">
        <v>1</v>
      </c>
      <c r="H116" s="43">
        <v>6</v>
      </c>
      <c r="I116" s="43">
        <v>19</v>
      </c>
      <c r="J116" s="43">
        <v>26</v>
      </c>
      <c r="K116" s="44"/>
      <c r="L116" s="43"/>
    </row>
    <row r="117" spans="1:12" ht="15" x14ac:dyDescent="0.25">
      <c r="A117" s="23"/>
      <c r="B117" s="15"/>
      <c r="C117" s="11"/>
      <c r="D117" s="6" t="s">
        <v>86</v>
      </c>
      <c r="E117" s="42" t="s">
        <v>52</v>
      </c>
      <c r="F117" s="43">
        <v>200</v>
      </c>
      <c r="G117" s="43">
        <v>2</v>
      </c>
      <c r="H117" s="43">
        <v>1</v>
      </c>
      <c r="I117" s="43">
        <v>33</v>
      </c>
      <c r="J117" s="43">
        <v>135</v>
      </c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6">SUM(G109:G117)</f>
        <v>30</v>
      </c>
      <c r="H118" s="19">
        <f t="shared" si="56"/>
        <v>37</v>
      </c>
      <c r="I118" s="19">
        <f t="shared" si="56"/>
        <v>118</v>
      </c>
      <c r="J118" s="19">
        <f t="shared" si="56"/>
        <v>862</v>
      </c>
      <c r="K118" s="25"/>
      <c r="L118" s="19">
        <f t="shared" ref="L118" si="57">SUM(L109:L117)</f>
        <v>90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910</v>
      </c>
      <c r="G119" s="32">
        <f t="shared" ref="G119" si="58">G108+G118</f>
        <v>30</v>
      </c>
      <c r="H119" s="32">
        <f t="shared" ref="H119" si="59">H108+H118</f>
        <v>37</v>
      </c>
      <c r="I119" s="32">
        <f t="shared" ref="I119" si="60">I108+I118</f>
        <v>118</v>
      </c>
      <c r="J119" s="32">
        <f t="shared" ref="J119:L119" si="61">J108+J118</f>
        <v>862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76</v>
      </c>
      <c r="F128" s="43">
        <v>80</v>
      </c>
      <c r="G128" s="43">
        <v>2</v>
      </c>
      <c r="H128" s="43">
        <v>6</v>
      </c>
      <c r="I128" s="43">
        <v>13</v>
      </c>
      <c r="J128" s="43">
        <v>104</v>
      </c>
      <c r="K128" s="44"/>
      <c r="L128" s="43">
        <v>90</v>
      </c>
    </row>
    <row r="129" spans="1:12" ht="15" x14ac:dyDescent="0.25">
      <c r="A129" s="14"/>
      <c r="B129" s="15"/>
      <c r="C129" s="11"/>
      <c r="D129" s="7" t="s">
        <v>27</v>
      </c>
      <c r="E129" s="42" t="s">
        <v>77</v>
      </c>
      <c r="F129" s="43">
        <v>250</v>
      </c>
      <c r="G129" s="43">
        <v>2</v>
      </c>
      <c r="H129" s="43">
        <v>3</v>
      </c>
      <c r="I129" s="43">
        <v>10</v>
      </c>
      <c r="J129" s="43">
        <v>152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61</v>
      </c>
      <c r="F130" s="43">
        <v>100</v>
      </c>
      <c r="G130" s="43">
        <v>5</v>
      </c>
      <c r="H130" s="43">
        <v>9</v>
      </c>
      <c r="I130" s="43">
        <v>21</v>
      </c>
      <c r="J130" s="43">
        <v>182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67</v>
      </c>
      <c r="F131" s="43">
        <v>150</v>
      </c>
      <c r="G131" s="43">
        <v>4</v>
      </c>
      <c r="H131" s="43">
        <v>5</v>
      </c>
      <c r="I131" s="43">
        <v>22</v>
      </c>
      <c r="J131" s="43">
        <v>148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1</v>
      </c>
      <c r="H132" s="43">
        <v>0</v>
      </c>
      <c r="I132" s="43">
        <v>20</v>
      </c>
      <c r="J132" s="43">
        <v>87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50</v>
      </c>
      <c r="G134" s="43">
        <v>2</v>
      </c>
      <c r="H134" s="43">
        <v>1</v>
      </c>
      <c r="I134" s="43">
        <v>10</v>
      </c>
      <c r="J134" s="43">
        <v>52</v>
      </c>
      <c r="K134" s="44"/>
      <c r="L134" s="43"/>
    </row>
    <row r="135" spans="1:12" ht="15" x14ac:dyDescent="0.25">
      <c r="A135" s="14"/>
      <c r="B135" s="15"/>
      <c r="C135" s="11"/>
      <c r="D135" s="6" t="s">
        <v>84</v>
      </c>
      <c r="E135" s="42" t="s">
        <v>58</v>
      </c>
      <c r="F135" s="43">
        <v>200</v>
      </c>
      <c r="G135" s="43">
        <v>1</v>
      </c>
      <c r="H135" s="43">
        <v>0</v>
      </c>
      <c r="I135" s="43">
        <v>15</v>
      </c>
      <c r="J135" s="43">
        <v>62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1030</v>
      </c>
      <c r="G137" s="19">
        <f t="shared" ref="G137:J137" si="64">SUM(G128:G136)</f>
        <v>17</v>
      </c>
      <c r="H137" s="19">
        <f t="shared" si="64"/>
        <v>24</v>
      </c>
      <c r="I137" s="19">
        <f t="shared" si="64"/>
        <v>111</v>
      </c>
      <c r="J137" s="19">
        <f t="shared" si="64"/>
        <v>787</v>
      </c>
      <c r="K137" s="25"/>
      <c r="L137" s="19">
        <f t="shared" ref="L137" si="65">SUM(L128:L136)</f>
        <v>90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1030</v>
      </c>
      <c r="G138" s="32">
        <f t="shared" ref="G138" si="66">G127+G137</f>
        <v>17</v>
      </c>
      <c r="H138" s="32">
        <f t="shared" ref="H138" si="67">H127+H137</f>
        <v>24</v>
      </c>
      <c r="I138" s="32">
        <f t="shared" ref="I138" si="68">I127+I137</f>
        <v>111</v>
      </c>
      <c r="J138" s="32">
        <f t="shared" ref="J138:L138" si="69">J127+J137</f>
        <v>787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42</v>
      </c>
      <c r="F148" s="43">
        <v>250</v>
      </c>
      <c r="G148" s="43">
        <v>2</v>
      </c>
      <c r="H148" s="43">
        <v>2</v>
      </c>
      <c r="I148" s="43">
        <v>17</v>
      </c>
      <c r="J148" s="43">
        <v>193</v>
      </c>
      <c r="K148" s="44"/>
      <c r="L148" s="43">
        <v>90</v>
      </c>
    </row>
    <row r="149" spans="1:12" ht="15" x14ac:dyDescent="0.25">
      <c r="A149" s="23"/>
      <c r="B149" s="15"/>
      <c r="C149" s="11"/>
      <c r="D149" s="7" t="s">
        <v>28</v>
      </c>
      <c r="E149" s="42" t="s">
        <v>43</v>
      </c>
      <c r="F149" s="43">
        <v>150</v>
      </c>
      <c r="G149" s="43">
        <v>27</v>
      </c>
      <c r="H149" s="43">
        <v>20</v>
      </c>
      <c r="I149" s="43">
        <v>22</v>
      </c>
      <c r="J149" s="43">
        <v>366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50</v>
      </c>
      <c r="G153" s="43">
        <v>2</v>
      </c>
      <c r="H153" s="43">
        <v>1</v>
      </c>
      <c r="I153" s="43">
        <v>10</v>
      </c>
      <c r="J153" s="43">
        <v>52</v>
      </c>
      <c r="K153" s="44"/>
      <c r="L153" s="43"/>
    </row>
    <row r="154" spans="1:12" ht="15" x14ac:dyDescent="0.25">
      <c r="A154" s="23"/>
      <c r="B154" s="15"/>
      <c r="C154" s="11"/>
      <c r="D154" s="6" t="s">
        <v>87</v>
      </c>
      <c r="E154" s="42" t="s">
        <v>45</v>
      </c>
      <c r="F154" s="43">
        <v>200</v>
      </c>
      <c r="G154" s="43">
        <v>4</v>
      </c>
      <c r="H154" s="43">
        <v>4</v>
      </c>
      <c r="I154" s="43">
        <v>25</v>
      </c>
      <c r="J154" s="43">
        <v>147</v>
      </c>
      <c r="K154" s="44"/>
      <c r="L154" s="43"/>
    </row>
    <row r="155" spans="1:12" ht="15" x14ac:dyDescent="0.25">
      <c r="A155" s="23"/>
      <c r="B155" s="15"/>
      <c r="C155" s="11"/>
      <c r="D155" s="6" t="s">
        <v>78</v>
      </c>
      <c r="E155" s="42" t="s">
        <v>47</v>
      </c>
      <c r="F155" s="43">
        <v>15</v>
      </c>
      <c r="G155" s="43">
        <v>1</v>
      </c>
      <c r="H155" s="43">
        <v>5</v>
      </c>
      <c r="I155" s="43">
        <v>9</v>
      </c>
      <c r="J155" s="43">
        <v>71</v>
      </c>
      <c r="K155" s="44"/>
      <c r="L155" s="43"/>
    </row>
    <row r="156" spans="1:12" ht="15" x14ac:dyDescent="0.25">
      <c r="A156" s="23"/>
      <c r="B156" s="15"/>
      <c r="C156" s="11"/>
      <c r="D156" s="6" t="s">
        <v>89</v>
      </c>
      <c r="E156" s="42" t="s">
        <v>48</v>
      </c>
      <c r="F156" s="43">
        <v>95</v>
      </c>
      <c r="G156" s="43">
        <v>2</v>
      </c>
      <c r="H156" s="43">
        <v>2</v>
      </c>
      <c r="I156" s="43">
        <v>16</v>
      </c>
      <c r="J156" s="43">
        <v>20</v>
      </c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SUM(F147:F156)</f>
        <v>760</v>
      </c>
      <c r="G157" s="19">
        <f>SUM(G147:G156)</f>
        <v>38</v>
      </c>
      <c r="H157" s="19">
        <f>SUM(H147:H156)</f>
        <v>34</v>
      </c>
      <c r="I157" s="19">
        <f>SUM(I147:I156)</f>
        <v>99</v>
      </c>
      <c r="J157" s="19">
        <f>SUM(J147:J156)</f>
        <v>849</v>
      </c>
      <c r="K157" s="25"/>
      <c r="L157" s="19">
        <f>SUM(L147:L156)</f>
        <v>90</v>
      </c>
    </row>
    <row r="158" spans="1:12" ht="15.75" thickBot="1" x14ac:dyDescent="0.25">
      <c r="A158" s="29">
        <f>A139</f>
        <v>2</v>
      </c>
      <c r="B158" s="30">
        <f>B139</f>
        <v>3</v>
      </c>
      <c r="C158" s="54" t="s">
        <v>4</v>
      </c>
      <c r="D158" s="55"/>
      <c r="E158" s="31"/>
      <c r="F158" s="32">
        <f>F146+F157</f>
        <v>760</v>
      </c>
      <c r="G158" s="32">
        <f>G146+G157</f>
        <v>38</v>
      </c>
      <c r="H158" s="32">
        <f>H146+H157</f>
        <v>34</v>
      </c>
      <c r="I158" s="32">
        <f>I146+I157</f>
        <v>99</v>
      </c>
      <c r="J158" s="32">
        <f>J146+J157</f>
        <v>849</v>
      </c>
      <c r="K158" s="32"/>
      <c r="L158" s="32">
        <f>L146+L157</f>
        <v>90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0</v>
      </c>
      <c r="G166" s="19">
        <f t="shared" ref="G166:J166" si="72">SUM(G159:G165)</f>
        <v>0</v>
      </c>
      <c r="H166" s="19">
        <f t="shared" si="72"/>
        <v>0</v>
      </c>
      <c r="I166" s="19">
        <f t="shared" si="72"/>
        <v>0</v>
      </c>
      <c r="J166" s="19">
        <f t="shared" si="72"/>
        <v>0</v>
      </c>
      <c r="K166" s="25"/>
      <c r="L166" s="19">
        <f t="shared" ref="L166" si="73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55</v>
      </c>
      <c r="F167" s="43">
        <v>80</v>
      </c>
      <c r="G167" s="43">
        <v>2</v>
      </c>
      <c r="H167" s="43">
        <v>6</v>
      </c>
      <c r="I167" s="43">
        <v>13</v>
      </c>
      <c r="J167" s="43">
        <v>104</v>
      </c>
      <c r="K167" s="44"/>
      <c r="L167" s="43">
        <v>90</v>
      </c>
    </row>
    <row r="168" spans="1:12" ht="15" x14ac:dyDescent="0.25">
      <c r="A168" s="23"/>
      <c r="B168" s="15"/>
      <c r="C168" s="11"/>
      <c r="D168" s="7" t="s">
        <v>27</v>
      </c>
      <c r="E168" s="42" t="s">
        <v>56</v>
      </c>
      <c r="F168" s="43">
        <v>250</v>
      </c>
      <c r="G168" s="43">
        <v>2</v>
      </c>
      <c r="H168" s="43">
        <v>2</v>
      </c>
      <c r="I168" s="43">
        <v>17</v>
      </c>
      <c r="J168" s="43">
        <v>193</v>
      </c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79</v>
      </c>
      <c r="F169" s="43">
        <v>200</v>
      </c>
      <c r="G169" s="43">
        <v>5</v>
      </c>
      <c r="H169" s="43">
        <v>9</v>
      </c>
      <c r="I169" s="43">
        <v>21</v>
      </c>
      <c r="J169" s="43">
        <v>182</v>
      </c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32</v>
      </c>
      <c r="E173" s="42" t="s">
        <v>44</v>
      </c>
      <c r="F173" s="43">
        <v>50</v>
      </c>
      <c r="G173" s="43">
        <v>2</v>
      </c>
      <c r="H173" s="43">
        <v>1</v>
      </c>
      <c r="I173" s="43">
        <v>10</v>
      </c>
      <c r="J173" s="43">
        <v>52</v>
      </c>
      <c r="K173" s="44"/>
      <c r="L173" s="43"/>
    </row>
    <row r="174" spans="1:12" ht="15" x14ac:dyDescent="0.25">
      <c r="A174" s="23"/>
      <c r="B174" s="15"/>
      <c r="C174" s="11"/>
      <c r="D174" s="6" t="s">
        <v>46</v>
      </c>
      <c r="E174" s="42" t="s">
        <v>53</v>
      </c>
      <c r="F174" s="43">
        <v>75</v>
      </c>
      <c r="G174" s="43">
        <v>1</v>
      </c>
      <c r="H174" s="43">
        <v>1</v>
      </c>
      <c r="I174" s="43">
        <v>21</v>
      </c>
      <c r="J174" s="43">
        <v>91</v>
      </c>
      <c r="K174" s="44"/>
      <c r="L174" s="43"/>
    </row>
    <row r="175" spans="1:12" ht="15" x14ac:dyDescent="0.25">
      <c r="A175" s="23"/>
      <c r="B175" s="15"/>
      <c r="C175" s="11"/>
      <c r="D175" s="6" t="s">
        <v>85</v>
      </c>
      <c r="E175" s="42" t="s">
        <v>52</v>
      </c>
      <c r="F175" s="43">
        <v>200</v>
      </c>
      <c r="G175" s="43">
        <v>2</v>
      </c>
      <c r="H175" s="43">
        <v>1</v>
      </c>
      <c r="I175" s="43">
        <v>33</v>
      </c>
      <c r="J175" s="43">
        <v>135</v>
      </c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855</v>
      </c>
      <c r="G176" s="19">
        <f t="shared" ref="G176:J176" si="74">SUM(G167:G175)</f>
        <v>14</v>
      </c>
      <c r="H176" s="19">
        <f t="shared" si="74"/>
        <v>20</v>
      </c>
      <c r="I176" s="19">
        <f t="shared" si="74"/>
        <v>115</v>
      </c>
      <c r="J176" s="19">
        <f t="shared" si="74"/>
        <v>757</v>
      </c>
      <c r="K176" s="25"/>
      <c r="L176" s="19">
        <f t="shared" ref="L176" si="75">SUM(L167:L175)</f>
        <v>90</v>
      </c>
    </row>
    <row r="177" spans="1:12" ht="15.75" thickBot="1" x14ac:dyDescent="0.25">
      <c r="A177" s="29">
        <f>A159</f>
        <v>2</v>
      </c>
      <c r="B177" s="30">
        <f>B159</f>
        <v>4</v>
      </c>
      <c r="C177" s="54" t="s">
        <v>4</v>
      </c>
      <c r="D177" s="55"/>
      <c r="E177" s="31"/>
      <c r="F177" s="32">
        <f>F166+F176</f>
        <v>855</v>
      </c>
      <c r="G177" s="32">
        <f t="shared" ref="G177" si="76">G166+G176</f>
        <v>14</v>
      </c>
      <c r="H177" s="32">
        <f t="shared" ref="H177" si="77">H166+H176</f>
        <v>20</v>
      </c>
      <c r="I177" s="32">
        <f t="shared" ref="I177" si="78">I166+I176</f>
        <v>115</v>
      </c>
      <c r="J177" s="32">
        <f t="shared" ref="J177:L177" si="79">J166+J176</f>
        <v>757</v>
      </c>
      <c r="K177" s="32"/>
      <c r="L177" s="32">
        <f t="shared" si="79"/>
        <v>90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80">SUM(G178:G184)</f>
        <v>0</v>
      </c>
      <c r="H185" s="19">
        <f t="shared" si="80"/>
        <v>0</v>
      </c>
      <c r="I185" s="19">
        <f t="shared" si="80"/>
        <v>0</v>
      </c>
      <c r="J185" s="19">
        <f t="shared" si="80"/>
        <v>0</v>
      </c>
      <c r="K185" s="25"/>
      <c r="L185" s="19">
        <f t="shared" ref="L185" si="81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>
        <v>90</v>
      </c>
    </row>
    <row r="187" spans="1:12" ht="15" x14ac:dyDescent="0.25">
      <c r="A187" s="23"/>
      <c r="B187" s="15"/>
      <c r="C187" s="11"/>
      <c r="D187" s="7" t="s">
        <v>27</v>
      </c>
      <c r="E187" s="42" t="s">
        <v>49</v>
      </c>
      <c r="F187" s="43">
        <v>250</v>
      </c>
      <c r="G187" s="43">
        <v>2</v>
      </c>
      <c r="H187" s="43">
        <v>3</v>
      </c>
      <c r="I187" s="43">
        <v>7</v>
      </c>
      <c r="J187" s="43">
        <v>127</v>
      </c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80</v>
      </c>
      <c r="F188" s="43">
        <v>200</v>
      </c>
      <c r="G188" s="43">
        <v>27</v>
      </c>
      <c r="H188" s="43">
        <v>19</v>
      </c>
      <c r="I188" s="43">
        <v>22</v>
      </c>
      <c r="J188" s="43">
        <v>366</v>
      </c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81</v>
      </c>
      <c r="F191" s="43">
        <v>50</v>
      </c>
      <c r="G191" s="43">
        <v>6</v>
      </c>
      <c r="H191" s="43">
        <v>2</v>
      </c>
      <c r="I191" s="43">
        <v>33</v>
      </c>
      <c r="J191" s="43">
        <v>166</v>
      </c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 t="s">
        <v>44</v>
      </c>
      <c r="F192" s="43">
        <v>50</v>
      </c>
      <c r="G192" s="43">
        <v>2</v>
      </c>
      <c r="H192" s="43">
        <v>1</v>
      </c>
      <c r="I192" s="43">
        <v>10</v>
      </c>
      <c r="J192" s="43">
        <v>52</v>
      </c>
      <c r="K192" s="44"/>
      <c r="L192" s="43"/>
    </row>
    <row r="193" spans="1:12" ht="15" x14ac:dyDescent="0.25">
      <c r="A193" s="23"/>
      <c r="B193" s="15"/>
      <c r="C193" s="11"/>
      <c r="D193" s="6" t="s">
        <v>78</v>
      </c>
      <c r="E193" s="42" t="s">
        <v>60</v>
      </c>
      <c r="F193" s="43">
        <v>30</v>
      </c>
      <c r="G193" s="43">
        <v>1</v>
      </c>
      <c r="H193" s="43">
        <v>6</v>
      </c>
      <c r="I193" s="43">
        <v>19</v>
      </c>
      <c r="J193" s="43">
        <v>26</v>
      </c>
      <c r="K193" s="44"/>
      <c r="L193" s="43"/>
    </row>
    <row r="194" spans="1:12" ht="15" x14ac:dyDescent="0.25">
      <c r="A194" s="23"/>
      <c r="B194" s="15"/>
      <c r="C194" s="11"/>
      <c r="D194" s="6" t="s">
        <v>85</v>
      </c>
      <c r="E194" s="42" t="s">
        <v>82</v>
      </c>
      <c r="F194" s="43">
        <v>200</v>
      </c>
      <c r="G194" s="43">
        <v>0</v>
      </c>
      <c r="H194" s="43">
        <v>0</v>
      </c>
      <c r="I194" s="43">
        <v>26</v>
      </c>
      <c r="J194" s="43">
        <v>105</v>
      </c>
      <c r="K194" s="44"/>
      <c r="L194" s="43"/>
    </row>
    <row r="195" spans="1:12" ht="15" x14ac:dyDescent="0.25">
      <c r="A195" s="23"/>
      <c r="B195" s="15"/>
      <c r="C195" s="11"/>
      <c r="D195" s="6" t="s">
        <v>88</v>
      </c>
      <c r="E195" s="42" t="s">
        <v>83</v>
      </c>
      <c r="F195" s="43">
        <v>25</v>
      </c>
      <c r="G195" s="43">
        <v>4</v>
      </c>
      <c r="H195" s="43">
        <v>4</v>
      </c>
      <c r="I195" s="43">
        <v>1</v>
      </c>
      <c r="J195" s="43">
        <v>54</v>
      </c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SUM(F186:F195)</f>
        <v>805</v>
      </c>
      <c r="G196" s="19">
        <f>SUM(G186:G195)</f>
        <v>42</v>
      </c>
      <c r="H196" s="19">
        <f>SUM(H186:H195)</f>
        <v>35</v>
      </c>
      <c r="I196" s="19">
        <f>SUM(I186:I195)</f>
        <v>118</v>
      </c>
      <c r="J196" s="19">
        <f>SUM(J186:J195)</f>
        <v>896</v>
      </c>
      <c r="K196" s="25"/>
      <c r="L196" s="19">
        <f>SUM(L186:L195)</f>
        <v>90</v>
      </c>
    </row>
    <row r="197" spans="1:12" ht="15.75" thickBot="1" x14ac:dyDescent="0.25">
      <c r="A197" s="29">
        <f>A178</f>
        <v>2</v>
      </c>
      <c r="B197" s="30">
        <f>B178</f>
        <v>5</v>
      </c>
      <c r="C197" s="54" t="s">
        <v>4</v>
      </c>
      <c r="D197" s="55"/>
      <c r="E197" s="31"/>
      <c r="F197" s="32">
        <f>F185+F196</f>
        <v>805</v>
      </c>
      <c r="G197" s="32">
        <f>G185+G196</f>
        <v>42</v>
      </c>
      <c r="H197" s="32">
        <f>H185+H196</f>
        <v>35</v>
      </c>
      <c r="I197" s="32">
        <f>I185+I196</f>
        <v>118</v>
      </c>
      <c r="J197" s="32">
        <f>J185+J196</f>
        <v>896</v>
      </c>
      <c r="K197" s="32"/>
      <c r="L197" s="32">
        <f>L185+L196</f>
        <v>90</v>
      </c>
    </row>
    <row r="198" spans="1:12" ht="13.5" thickBot="1" x14ac:dyDescent="0.25">
      <c r="A198" s="27"/>
      <c r="B198" s="28"/>
      <c r="C198" s="56" t="s">
        <v>5</v>
      </c>
      <c r="D198" s="56"/>
      <c r="E198" s="56"/>
      <c r="F198" s="34">
        <f>(F24+F43+F62+F81+F100+F119+F138+F158+F177+F197)/(IF(F24=0,0,1)+IF(F43=0,0,1)+IF(F62=0,0,1)+IF(F81=0,0,1)+IF(F100=0,0,1)+IF(F119=0,0,1)+IF(F138=0,0,1)+IF(F158=0,0,1)+IF(F177=0,0,1)+IF(F197=0,0,1))</f>
        <v>912.5</v>
      </c>
      <c r="G198" s="34">
        <f>(G24+G43+G62+G81+G100+G119+G138+G158+G177+G197)/(IF(G24=0,0,1)+IF(G43=0,0,1)+IF(G62=0,0,1)+IF(G81=0,0,1)+IF(G100=0,0,1)+IF(G119=0,0,1)+IF(G138=0,0,1)+IF(G158=0,0,1)+IF(G177=0,0,1)+IF(G197=0,0,1))</f>
        <v>28.1</v>
      </c>
      <c r="H198" s="34">
        <f>(H24+H43+H62+H81+H100+H119+H138+H158+H177+H197)/(IF(H24=0,0,1)+IF(H43=0,0,1)+IF(H62=0,0,1)+IF(H81=0,0,1)+IF(H100=0,0,1)+IF(H119=0,0,1)+IF(H138=0,0,1)+IF(H158=0,0,1)+IF(H177=0,0,1)+IF(H197=0,0,1))</f>
        <v>31.6</v>
      </c>
      <c r="I198" s="34">
        <f>(I24+I43+I62+I81+I100+I119+I138+I158+I177+I197)/(IF(I24=0,0,1)+IF(I43=0,0,1)+IF(I62=0,0,1)+IF(I81=0,0,1)+IF(I100=0,0,1)+IF(I119=0,0,1)+IF(I138=0,0,1)+IF(I158=0,0,1)+IF(I177=0,0,1)+IF(I197=0,0,1))</f>
        <v>117.8</v>
      </c>
      <c r="J198" s="34">
        <f>(J24+J43+J62+J81+J100+J119+J138+J158+J177+J197)/(IF(J24=0,0,1)+IF(J43=0,0,1)+IF(J62=0,0,1)+IF(J81=0,0,1)+IF(J100=0,0,1)+IF(J119=0,0,1)+IF(J138=0,0,1)+IF(J158=0,0,1)+IF(J177=0,0,1)+IF(J197=0,0,1))</f>
        <v>857</v>
      </c>
      <c r="K198" s="34"/>
      <c r="L198" s="34">
        <f>(L24+L43+L62+L81+L100+L119+L138+L158+L177+L197)/(IF(L24=0,0,1)+IF(L43=0,0,1)+IF(L62=0,0,1)+IF(L81=0,0,1)+IF(L100=0,0,1)+IF(L119=0,0,1)+IF(L138=0,0,1)+IF(L158=0,0,1)+IF(L177=0,0,1)+IF(L197=0,0,1))</f>
        <v>90</v>
      </c>
    </row>
  </sheetData>
  <mergeCells count="14">
    <mergeCell ref="C81:D81"/>
    <mergeCell ref="C100:D100"/>
    <mergeCell ref="C24:D24"/>
    <mergeCell ref="C198:E198"/>
    <mergeCell ref="C197:D197"/>
    <mergeCell ref="C119:D119"/>
    <mergeCell ref="C138:D138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2025-05-22T06:09:03Z</cp:lastPrinted>
  <dcterms:created xsi:type="dcterms:W3CDTF">2022-05-16T14:23:56Z</dcterms:created>
  <dcterms:modified xsi:type="dcterms:W3CDTF">2025-05-22T06:10:32Z</dcterms:modified>
</cp:coreProperties>
</file>